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9555" windowHeight="768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4525"/>
</workbook>
</file>

<file path=xl/calcChain.xml><?xml version="1.0" encoding="utf-8"?>
<calcChain xmlns="http://schemas.openxmlformats.org/spreadsheetml/2006/main">
  <c r="P3" i="1" l="1"/>
  <c r="P4" i="1"/>
  <c r="P5" i="1"/>
  <c r="P2" i="1"/>
  <c r="O3" i="1"/>
  <c r="O4" i="1"/>
  <c r="O5" i="1"/>
  <c r="O2" i="1"/>
  <c r="H3" i="1"/>
  <c r="H4" i="1"/>
  <c r="H5" i="1"/>
  <c r="H2" i="1"/>
  <c r="G3" i="1"/>
  <c r="G4" i="1"/>
  <c r="G5" i="1"/>
  <c r="G2" i="1"/>
</calcChain>
</file>

<file path=xl/sharedStrings.xml><?xml version="1.0" encoding="utf-8"?>
<sst xmlns="http://schemas.openxmlformats.org/spreadsheetml/2006/main" count="14" uniqueCount="9">
  <si>
    <t>SD</t>
  </si>
  <si>
    <t>SGOT</t>
  </si>
  <si>
    <t>Kn</t>
  </si>
  <si>
    <t>K1</t>
  </si>
  <si>
    <t>K2</t>
  </si>
  <si>
    <t>K3</t>
  </si>
  <si>
    <t>SGPT</t>
  </si>
  <si>
    <t>Rerata SGOT</t>
  </si>
  <si>
    <t>Rerata SGPT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</si>
</sst>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id-ID" sz="1200">
                <a:latin typeface="Times New Roman" pitchFamily="18" charset="0"/>
                <a:cs typeface="Times New Roman" pitchFamily="18" charset="0"/>
              </a:rPr>
              <a:t>Kadar SGOT</a:t>
            </a:r>
          </a:p>
        </c:rich>
      </c:tx>
      <c:layout>
        <c:manualLayout>
          <c:xMode val="edge"/>
          <c:yMode val="edge"/>
          <c:x val="0.36918744531933506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580838103625424"/>
          <c:y val="0.42414028391604464"/>
          <c:w val="0.53542125348598268"/>
          <c:h val="0.39350275002423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Rerata SGOT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Sheet1!$H$2:$H$5</c:f>
                <c:numCache>
                  <c:formatCode>General</c:formatCode>
                  <c:ptCount val="4"/>
                  <c:pt idx="0">
                    <c:v>3.2249030993193988</c:v>
                  </c:pt>
                  <c:pt idx="1">
                    <c:v>6.6552235123998589</c:v>
                  </c:pt>
                  <c:pt idx="2">
                    <c:v>3.0672463220289283</c:v>
                  </c:pt>
                  <c:pt idx="3">
                    <c:v>5.0408332644514324</c:v>
                  </c:pt>
                </c:numCache>
              </c:numRef>
            </c:plus>
            <c:minus>
              <c:numRef>
                <c:f>Sheet1!$H$2:$H$5</c:f>
                <c:numCache>
                  <c:formatCode>General</c:formatCode>
                  <c:ptCount val="4"/>
                  <c:pt idx="0">
                    <c:v>3.2249030993193988</c:v>
                  </c:pt>
                  <c:pt idx="1">
                    <c:v>6.6552235123998589</c:v>
                  </c:pt>
                  <c:pt idx="2">
                    <c:v>3.0672463220289283</c:v>
                  </c:pt>
                  <c:pt idx="3">
                    <c:v>5.0408332644514324</c:v>
                  </c:pt>
                </c:numCache>
              </c:numRef>
            </c:minus>
          </c:errBars>
          <c:cat>
            <c:strRef>
              <c:f>Sheet1!$A$2:$A$5</c:f>
              <c:strCache>
                <c:ptCount val="4"/>
                <c:pt idx="0">
                  <c:v>Kn</c:v>
                </c:pt>
                <c:pt idx="1">
                  <c:v>K1</c:v>
                </c:pt>
                <c:pt idx="2">
                  <c:v>K2</c:v>
                </c:pt>
                <c:pt idx="3">
                  <c:v>K3</c:v>
                </c:pt>
              </c:strCache>
            </c:strRef>
          </c:cat>
          <c:val>
            <c:numRef>
              <c:f>Sheet1!$G$2:$G$5</c:f>
              <c:numCache>
                <c:formatCode>General</c:formatCode>
                <c:ptCount val="4"/>
                <c:pt idx="0">
                  <c:v>26.5</c:v>
                </c:pt>
                <c:pt idx="1">
                  <c:v>27.68</c:v>
                </c:pt>
                <c:pt idx="2">
                  <c:v>29.74</c:v>
                </c:pt>
                <c:pt idx="3">
                  <c:v>36.1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821056"/>
        <c:axId val="75822976"/>
      </c:barChart>
      <c:catAx>
        <c:axId val="7582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id-ID">
                    <a:latin typeface="Times New Roman" pitchFamily="18" charset="0"/>
                    <a:cs typeface="Times New Roman" pitchFamily="18" charset="0"/>
                  </a:rPr>
                  <a:t>Perlakuan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75822976"/>
        <c:crosses val="autoZero"/>
        <c:auto val="1"/>
        <c:lblAlgn val="ctr"/>
        <c:lblOffset val="100"/>
        <c:noMultiLvlLbl val="0"/>
      </c:catAx>
      <c:valAx>
        <c:axId val="7582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d-ID"/>
                  <a:t>Kadar</a:t>
                </a:r>
                <a:r>
                  <a:rPr lang="id-ID" baseline="0"/>
                  <a:t> SGOT (U/l)</a:t>
                </a:r>
                <a:endParaRPr lang="id-ID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82105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67682628797886391"/>
          <c:y val="0.51834868290750646"/>
          <c:w val="0.31385329517099664"/>
          <c:h val="0.10667706476530006"/>
        </c:manualLayout>
      </c:layout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id-ID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id-ID" sz="1200">
                <a:latin typeface="Times New Roman" pitchFamily="18" charset="0"/>
                <a:cs typeface="Times New Roman" pitchFamily="18" charset="0"/>
              </a:rPr>
              <a:t>Kadar SGPT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655401438426539"/>
          <c:y val="0.41759428620105105"/>
          <c:w val="0.52073609276383381"/>
          <c:h val="0.394169018130976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Sheet1!$O$1</c:f>
              <c:strCache>
                <c:ptCount val="1"/>
                <c:pt idx="0">
                  <c:v>Rerata SGPT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Sheet1!$P$2:$P$5</c:f>
                <c:numCache>
                  <c:formatCode>General</c:formatCode>
                  <c:ptCount val="4"/>
                  <c:pt idx="0">
                    <c:v>15.883954167649794</c:v>
                  </c:pt>
                  <c:pt idx="1">
                    <c:v>11.916375287812984</c:v>
                  </c:pt>
                  <c:pt idx="2">
                    <c:v>14.923136399564292</c:v>
                  </c:pt>
                  <c:pt idx="3">
                    <c:v>7.3688533707762156</c:v>
                  </c:pt>
                </c:numCache>
              </c:numRef>
            </c:plus>
            <c:minus>
              <c:numRef>
                <c:f>Sheet1!$P$2:$P$5</c:f>
                <c:numCache>
                  <c:formatCode>General</c:formatCode>
                  <c:ptCount val="4"/>
                  <c:pt idx="0">
                    <c:v>15.883954167649794</c:v>
                  </c:pt>
                  <c:pt idx="1">
                    <c:v>11.916375287812984</c:v>
                  </c:pt>
                  <c:pt idx="2">
                    <c:v>14.923136399564292</c:v>
                  </c:pt>
                  <c:pt idx="3">
                    <c:v>7.3688533707762156</c:v>
                  </c:pt>
                </c:numCache>
              </c:numRef>
            </c:minus>
          </c:errBars>
          <c:cat>
            <c:strRef>
              <c:f>Sheet1!$I$2:$I$5</c:f>
              <c:strCache>
                <c:ptCount val="4"/>
                <c:pt idx="0">
                  <c:v>Kn</c:v>
                </c:pt>
                <c:pt idx="1">
                  <c:v>K1</c:v>
                </c:pt>
                <c:pt idx="2">
                  <c:v>K2</c:v>
                </c:pt>
                <c:pt idx="3">
                  <c:v>K3</c:v>
                </c:pt>
              </c:strCache>
            </c:strRef>
          </c:cat>
          <c:val>
            <c:numRef>
              <c:f>Sheet1!$O$2:$O$5</c:f>
              <c:numCache>
                <c:formatCode>General</c:formatCode>
                <c:ptCount val="4"/>
                <c:pt idx="0">
                  <c:v>81.400000000000006</c:v>
                </c:pt>
                <c:pt idx="1">
                  <c:v>80</c:v>
                </c:pt>
                <c:pt idx="2">
                  <c:v>100.8</c:v>
                </c:pt>
                <c:pt idx="3">
                  <c:v>133.4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35904"/>
        <c:axId val="83437824"/>
      </c:barChart>
      <c:catAx>
        <c:axId val="834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id-ID">
                    <a:latin typeface="Times New Roman" pitchFamily="18" charset="0"/>
                    <a:cs typeface="Times New Roman" pitchFamily="18" charset="0"/>
                  </a:rPr>
                  <a:t>Perlakuan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83437824"/>
        <c:crosses val="autoZero"/>
        <c:auto val="1"/>
        <c:lblAlgn val="ctr"/>
        <c:lblOffset val="100"/>
        <c:noMultiLvlLbl val="0"/>
      </c:catAx>
      <c:valAx>
        <c:axId val="83437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d-ID"/>
                  <a:t>Kadar</a:t>
                </a:r>
                <a:r>
                  <a:rPr lang="id-ID" baseline="0"/>
                  <a:t> SGPT (U/l)</a:t>
                </a:r>
                <a:endParaRPr lang="id-ID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435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922244238954933"/>
          <c:y val="0.51834868290750646"/>
          <c:w val="0.30611734918538092"/>
          <c:h val="0.10667706476530006"/>
        </c:manualLayout>
      </c:layout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id-ID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6</xdr:row>
      <xdr:rowOff>14286</xdr:rowOff>
    </xdr:from>
    <xdr:to>
      <xdr:col>7</xdr:col>
      <xdr:colOff>515400</xdr:colOff>
      <xdr:row>16</xdr:row>
      <xdr:rowOff>128886</xdr:rowOff>
    </xdr:to>
    <xdr:graphicFrame macro="">
      <xdr:nvGraphicFramePr>
        <xdr:cNvPr id="6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104775</xdr:colOff>
      <xdr:row>6</xdr:row>
      <xdr:rowOff>9523</xdr:rowOff>
    </xdr:from>
    <xdr:to>
      <xdr:col>15</xdr:col>
      <xdr:colOff>391575</xdr:colOff>
      <xdr:row>16</xdr:row>
      <xdr:rowOff>124123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R13" sqref="R13"/>
    </sheetView>
  </sheetViews>
  <sheetFormatPr defaultRowHeight="15" x14ac:dyDescent="0.25"/>
  <cols>
    <col min="1" max="2" width="6.7109375" customWidth="1"/>
    <col min="3" max="3" width="6.85546875" customWidth="1"/>
    <col min="4" max="4" width="6.5703125" customWidth="1"/>
    <col min="5" max="5" width="6.42578125" customWidth="1"/>
    <col min="6" max="6" width="6.85546875" customWidth="1"/>
  </cols>
  <sheetData>
    <row r="1" spans="1:16" x14ac:dyDescent="0.25">
      <c r="A1" t="s">
        <v>1</v>
      </c>
      <c r="B1">
        <v>1</v>
      </c>
      <c r="C1">
        <v>2</v>
      </c>
      <c r="D1">
        <v>3</v>
      </c>
      <c r="E1">
        <v>4</v>
      </c>
      <c r="F1">
        <v>5</v>
      </c>
      <c r="G1" t="s">
        <v>7</v>
      </c>
      <c r="H1" t="s">
        <v>0</v>
      </c>
      <c r="I1" t="s">
        <v>6</v>
      </c>
      <c r="J1">
        <v>1</v>
      </c>
      <c r="K1">
        <v>2</v>
      </c>
      <c r="L1">
        <v>3</v>
      </c>
      <c r="M1">
        <v>4</v>
      </c>
      <c r="N1">
        <v>5</v>
      </c>
      <c r="O1" t="s">
        <v>8</v>
      </c>
      <c r="P1" t="s">
        <v>0</v>
      </c>
    </row>
    <row r="2" spans="1:16" x14ac:dyDescent="0.25">
      <c r="A2" t="s">
        <v>2</v>
      </c>
      <c r="B2">
        <v>27.1</v>
      </c>
      <c r="C2">
        <v>24.5</v>
      </c>
      <c r="D2">
        <v>31.9</v>
      </c>
      <c r="E2">
        <v>24.7</v>
      </c>
      <c r="F2">
        <v>24.3</v>
      </c>
      <c r="G2">
        <f>AVERAGE(B2:F2)</f>
        <v>26.5</v>
      </c>
      <c r="H2" s="1">
        <f>_xlfn.STDEV.S(B2:F2)</f>
        <v>3.2249030993193988</v>
      </c>
      <c r="I2" t="s">
        <v>2</v>
      </c>
      <c r="J2">
        <v>79</v>
      </c>
      <c r="K2">
        <v>62</v>
      </c>
      <c r="L2">
        <v>98</v>
      </c>
      <c r="M2">
        <v>71</v>
      </c>
      <c r="N2">
        <v>97</v>
      </c>
      <c r="O2">
        <f>AVERAGE(J2:N2)</f>
        <v>81.400000000000006</v>
      </c>
      <c r="P2" s="1">
        <f>_xlfn.STDEV.S(J2:N2)</f>
        <v>15.883954167649794</v>
      </c>
    </row>
    <row r="3" spans="1:16" x14ac:dyDescent="0.25">
      <c r="A3" t="s">
        <v>3</v>
      </c>
      <c r="B3">
        <v>29.6</v>
      </c>
      <c r="C3">
        <v>24.2</v>
      </c>
      <c r="D3">
        <v>24.6</v>
      </c>
      <c r="E3">
        <v>21.6</v>
      </c>
      <c r="F3">
        <v>38.4</v>
      </c>
      <c r="G3">
        <f t="shared" ref="G3:G5" si="0">AVERAGE(B3:F3)</f>
        <v>27.68</v>
      </c>
      <c r="H3" s="1">
        <f t="shared" ref="H3:H5" si="1">_xlfn.STDEV.S(B3:F3)</f>
        <v>6.6552235123998589</v>
      </c>
      <c r="I3" t="s">
        <v>3</v>
      </c>
      <c r="J3">
        <v>78</v>
      </c>
      <c r="K3">
        <v>96</v>
      </c>
      <c r="L3">
        <v>64</v>
      </c>
      <c r="M3">
        <v>86</v>
      </c>
      <c r="N3">
        <v>76</v>
      </c>
      <c r="O3">
        <f t="shared" ref="O3:O5" si="2">AVERAGE(J3:N3)</f>
        <v>80</v>
      </c>
      <c r="P3" s="1">
        <f t="shared" ref="P3:P5" si="3">_xlfn.STDEV.S(J3:N3)</f>
        <v>11.916375287812984</v>
      </c>
    </row>
    <row r="4" spans="1:16" x14ac:dyDescent="0.25">
      <c r="A4" t="s">
        <v>4</v>
      </c>
      <c r="B4">
        <v>26.8</v>
      </c>
      <c r="C4">
        <v>33.299999999999997</v>
      </c>
      <c r="D4">
        <v>28.2</v>
      </c>
      <c r="E4">
        <v>32.799999999999997</v>
      </c>
      <c r="F4">
        <v>27.6</v>
      </c>
      <c r="G4">
        <f t="shared" si="0"/>
        <v>29.74</v>
      </c>
      <c r="H4" s="1">
        <f t="shared" si="1"/>
        <v>3.0672463220289283</v>
      </c>
      <c r="I4" t="s">
        <v>4</v>
      </c>
      <c r="J4">
        <v>110</v>
      </c>
      <c r="K4">
        <v>85</v>
      </c>
      <c r="L4">
        <v>94</v>
      </c>
      <c r="M4">
        <v>93</v>
      </c>
      <c r="N4">
        <v>122</v>
      </c>
      <c r="O4">
        <f t="shared" si="2"/>
        <v>100.8</v>
      </c>
      <c r="P4" s="1">
        <f t="shared" si="3"/>
        <v>14.923136399564292</v>
      </c>
    </row>
    <row r="5" spans="1:16" x14ac:dyDescent="0.25">
      <c r="A5" t="s">
        <v>5</v>
      </c>
      <c r="B5">
        <v>31.3</v>
      </c>
      <c r="C5">
        <v>44.2</v>
      </c>
      <c r="D5">
        <v>34.4</v>
      </c>
      <c r="E5">
        <v>37.4</v>
      </c>
      <c r="F5">
        <v>33.200000000000003</v>
      </c>
      <c r="G5">
        <f t="shared" si="0"/>
        <v>36.1</v>
      </c>
      <c r="H5" s="1">
        <f t="shared" si="1"/>
        <v>5.0408332644514324</v>
      </c>
      <c r="I5" t="s">
        <v>5</v>
      </c>
      <c r="J5">
        <v>129</v>
      </c>
      <c r="K5">
        <v>135</v>
      </c>
      <c r="L5">
        <v>140</v>
      </c>
      <c r="M5">
        <v>140</v>
      </c>
      <c r="N5">
        <v>123</v>
      </c>
      <c r="O5">
        <f t="shared" si="2"/>
        <v>133.4</v>
      </c>
      <c r="P5" s="1">
        <f t="shared" si="3"/>
        <v>7.3688533707762156</v>
      </c>
    </row>
    <row r="17" spans="2:6" x14ac:dyDescent="0.25">
      <c r="B17" s="1"/>
      <c r="C17" s="1"/>
      <c r="D17" s="1"/>
      <c r="E17" s="1"/>
      <c r="F1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2023-07-26T13:56:51Z</dcterms:created>
  <dcterms:modified xsi:type="dcterms:W3CDTF">2023-08-03T00:26:59Z</dcterms:modified>
</cp:coreProperties>
</file>